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Завхоз\Питание\"/>
    </mc:Choice>
  </mc:AlternateContent>
  <bookViews>
    <workbookView xWindow="0" yWindow="0" windowWidth="20490" windowHeight="74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38" i="1"/>
  <c r="L195" i="1"/>
  <c r="L157" i="1"/>
  <c r="L100" i="1"/>
  <c r="L81" i="1"/>
  <c r="L24" i="1"/>
  <c r="H100" i="1"/>
  <c r="F62" i="1"/>
  <c r="L119" i="1"/>
  <c r="L62" i="1"/>
  <c r="L43" i="1"/>
  <c r="I195" i="1"/>
  <c r="J195" i="1"/>
  <c r="H195" i="1"/>
  <c r="G195" i="1"/>
  <c r="G176" i="1"/>
  <c r="J176" i="1"/>
  <c r="I176" i="1"/>
  <c r="H176" i="1"/>
  <c r="J157" i="1"/>
  <c r="I157" i="1"/>
  <c r="H157" i="1"/>
  <c r="G157" i="1"/>
  <c r="H138" i="1"/>
  <c r="J138" i="1"/>
  <c r="I138" i="1"/>
  <c r="G138" i="1"/>
  <c r="J119" i="1"/>
  <c r="I119" i="1"/>
  <c r="H119" i="1"/>
  <c r="G119" i="1"/>
  <c r="J100" i="1"/>
  <c r="I100" i="1"/>
  <c r="G100" i="1"/>
  <c r="F100" i="1"/>
  <c r="J81" i="1"/>
  <c r="F81" i="1"/>
  <c r="H81" i="1"/>
  <c r="I81" i="1"/>
  <c r="G81" i="1"/>
  <c r="J62" i="1"/>
  <c r="I62" i="1"/>
  <c r="H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<sst xmlns="http://schemas.openxmlformats.org/spreadsheetml/2006/main" count="345" uniqueCount="110">
  <si>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</si>
  <si>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</si>
  <si>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</si>
  <si>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</si>
  <si>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</si>
  <si>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</si>
  <si>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</si>
  <si>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</si>
  <si>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</si>
  <si>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</si>
  <si>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</si>
  <si>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</si>
  <si>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</si>
  <si>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</si>
  <si>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</si>
  <si>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</si>
  <si>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</si>
  <si>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</si>
  <si>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</si>
  <si>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</si>
  <si>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</si>
  <si>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</si>
  <si>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</si>
  <si>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</si>
  <si>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</si>
  <si>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</si>
  <si>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</si>
  <si>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</si>
  <si>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</si>
  <si>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</si>
  <si>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</si>
  <si>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</si>
  <si>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</si>
  <si>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</si>
  <si>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</si>
  <si>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</si>
  <si>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</si>
  <si>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</si>
  <si>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</si>
  <si>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</si>
  <si>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</si>
  <si>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Бутерброд с сыром</t>
  </si>
  <si>
    <t>Икра кабачковая</t>
  </si>
  <si>
    <t>Плов из птицы</t>
  </si>
  <si>
    <t>Компот из сухофруктов</t>
  </si>
  <si>
    <t>Птица тушеная в томатном соусе</t>
  </si>
  <si>
    <t>Чай с сахаром</t>
  </si>
  <si>
    <t>Печенье</t>
  </si>
  <si>
    <t>Винегрет овощной</t>
  </si>
  <si>
    <t>Томатный суп харчо с курицей и зеленью</t>
  </si>
  <si>
    <t>Компот из свежих яблок</t>
  </si>
  <si>
    <t>Хлеб пшеничный</t>
  </si>
  <si>
    <t>Рагу овощное из птицы</t>
  </si>
  <si>
    <t>Компот из кураги</t>
  </si>
  <si>
    <t>Кисель</t>
  </si>
  <si>
    <t>Яблоко</t>
  </si>
  <si>
    <t>Солянка по домашнему</t>
  </si>
  <si>
    <t>Жаркое из птицы</t>
  </si>
  <si>
    <t>Шницель из мяса с соусом</t>
  </si>
  <si>
    <t>Сок фруктовый</t>
  </si>
  <si>
    <t>Каша молочная геркулесовая с маслом сливочным</t>
  </si>
  <si>
    <t>Бутерброд с повидлом</t>
  </si>
  <si>
    <t xml:space="preserve">Хлеб пшеничный </t>
  </si>
  <si>
    <t>Фрикадельки из птицы с томатным соусом</t>
  </si>
  <si>
    <t>Салат Степной</t>
  </si>
  <si>
    <t>Бигус с сосиской</t>
  </si>
  <si>
    <t>и.о. директора школы</t>
  </si>
  <si>
    <t>И.Е.Сергеева</t>
  </si>
  <si>
    <t xml:space="preserve">Каша вязкая молочная пшенная </t>
  </si>
  <si>
    <t>Каша гречневая рассыпчатая</t>
  </si>
  <si>
    <t>хлеб ржано пшеничный</t>
  </si>
  <si>
    <t>Хлеб ржано пшеничный</t>
  </si>
  <si>
    <t>Макаронные изделия отварные с маслом растительным</t>
  </si>
  <si>
    <t>Хлеб ржано  пшеничный</t>
  </si>
  <si>
    <t>Пюре из бобовых с маслом растительным</t>
  </si>
  <si>
    <t>Пюре картофельное с маслом сливочным</t>
  </si>
  <si>
    <t xml:space="preserve">Каша вязкая  молочная из риса и пшена </t>
  </si>
  <si>
    <t>302,171,290</t>
  </si>
  <si>
    <t>Каша гречневая рассыпчатая, котлеты из мяса с соусом</t>
  </si>
  <si>
    <t>302,171,268</t>
  </si>
  <si>
    <t>сладкое</t>
  </si>
  <si>
    <t>ПР</t>
  </si>
  <si>
    <t>Акт</t>
  </si>
  <si>
    <t>Рыба запеченая под молочным соусом</t>
  </si>
  <si>
    <t>202,309,270</t>
  </si>
  <si>
    <t>Щи из свежей капусты с картофелем, сметаной и зеленью</t>
  </si>
  <si>
    <t>Рис отварной с маслом сливочным</t>
  </si>
  <si>
    <t>Суп из овощей с птицей, сметаной и зеленью</t>
  </si>
  <si>
    <t>Каша гречневая рассыпчатая, котлеты "Московские" с соусом</t>
  </si>
  <si>
    <t>302,171,270</t>
  </si>
  <si>
    <t>Салат из моркови с сахаром</t>
  </si>
  <si>
    <t>Салат из квашеной капусты</t>
  </si>
  <si>
    <t>Борщ из свежей капусты с картофелем сметаной зеленью</t>
  </si>
  <si>
    <t>Биточки из мяса с соусом</t>
  </si>
  <si>
    <t>Макаронные изделия отварные с маслом растительным,сосиски отварные с томатным соусом</t>
  </si>
  <si>
    <t>202,309,243,759</t>
  </si>
  <si>
    <t>Напиток из шиповника</t>
  </si>
  <si>
    <t>Рассольник Ленинградский со сметаной зеленью</t>
  </si>
  <si>
    <t xml:space="preserve">Сок фруктовый </t>
  </si>
  <si>
    <t>Каша гречневая рассыпчатая, птица тушеная в сметанном соусе</t>
  </si>
  <si>
    <t>Икра морковная</t>
  </si>
  <si>
    <t>Макаронные изделия отварные с маслом растительным, котлеты "Московские" с соусом</t>
  </si>
  <si>
    <t>Салат свекольный</t>
  </si>
  <si>
    <t>Суп лапша домашняя с цыпленком, зеленью</t>
  </si>
  <si>
    <t>Уха рыбацкая</t>
  </si>
  <si>
    <t>Тефтели тушеные в соусе</t>
  </si>
  <si>
    <t>Напиток  из  шиповника</t>
  </si>
  <si>
    <t>Суп картофельный с бобовыми (горохом) и зеленью</t>
  </si>
  <si>
    <t xml:space="preserve">Салат из квашеной капусты </t>
  </si>
  <si>
    <t>Суп картофельный с вермишелью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</si>
</sst>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66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205</v>
      </c>
      <c r="G6" s="40">
        <v>8.08</v>
      </c>
      <c r="H6" s="40">
        <v>11.4</v>
      </c>
      <c r="I6" s="40">
        <v>36.6</v>
      </c>
      <c r="J6" s="40">
        <v>282.33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81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41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>
        <v>82.06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81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270</v>
      </c>
      <c r="G15" s="43">
        <v>6.23</v>
      </c>
      <c r="H15" s="43">
        <v>7.62</v>
      </c>
      <c r="I15" s="43">
        <v>11</v>
      </c>
      <c r="J15" s="43">
        <v>192.29</v>
      </c>
      <c r="K15" s="44">
        <v>355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6.83</v>
      </c>
      <c r="H16" s="43">
        <v>6.75</v>
      </c>
      <c r="I16" s="43">
        <v>4.55</v>
      </c>
      <c r="J16" s="43">
        <v>100.76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72</v>
      </c>
      <c r="F17" s="43">
        <v>150</v>
      </c>
      <c r="G17" s="43">
        <v>4.5199999999999996</v>
      </c>
      <c r="H17" s="43">
        <v>4.5199999999999996</v>
      </c>
      <c r="I17" s="43">
        <v>17.350000000000001</v>
      </c>
      <c r="J17" s="43">
        <v>168.45</v>
      </c>
      <c r="K17" s="44">
        <v>202.309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81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81</v>
      </c>
      <c r="L20" s="43">
        <v>114.91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24.709999999999997</v>
      </c>
      <c r="H23" s="19">
        <f t="shared" si="2"/>
        <v>27.4</v>
      </c>
      <c r="I23" s="19">
        <f t="shared" si="2"/>
        <v>100.94</v>
      </c>
      <c r="J23" s="19">
        <f t="shared" si="2"/>
        <v>822.19999999999993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1345</v>
      </c>
      <c r="G24" s="32">
        <f t="shared" ref="G24:J24" si="4">G13+G23</f>
        <v>43.76</v>
      </c>
      <c r="H24" s="32">
        <f t="shared" si="4"/>
        <v>46.67</v>
      </c>
      <c r="I24" s="32">
        <f t="shared" si="4"/>
        <v>184.32999999999998</v>
      </c>
      <c r="J24" s="32">
        <f t="shared" si="4"/>
        <v>1409.5</v>
      </c>
      <c r="K24" s="32"/>
      <c r="L24" s="32">
        <f t="shared" ref="L24" si="5">L13+L23</f>
        <v>196.97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88</v>
      </c>
      <c r="F25" s="40">
        <v>250</v>
      </c>
      <c r="G25" s="40">
        <v>12.19</v>
      </c>
      <c r="H25" s="40">
        <v>16.190000000000001</v>
      </c>
      <c r="I25" s="40">
        <v>32.729999999999997</v>
      </c>
      <c r="J25" s="40">
        <v>224.45</v>
      </c>
      <c r="K25" s="41" t="s">
        <v>89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81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80</v>
      </c>
      <c r="E30" s="42" t="s">
        <v>47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>
        <v>82.06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19.360000000000003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90</v>
      </c>
      <c r="F33" s="43">
        <v>60</v>
      </c>
      <c r="G33" s="43">
        <v>0.75</v>
      </c>
      <c r="H33" s="43">
        <v>0.76</v>
      </c>
      <c r="I33" s="43">
        <v>6.89</v>
      </c>
      <c r="J33" s="43">
        <v>49.02</v>
      </c>
      <c r="K33" s="44">
        <v>62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216</v>
      </c>
      <c r="G34" s="43">
        <v>5.47</v>
      </c>
      <c r="H34" s="43">
        <v>8.69</v>
      </c>
      <c r="I34" s="43">
        <v>16.2</v>
      </c>
      <c r="J34" s="43">
        <v>141.24</v>
      </c>
      <c r="K34" s="44">
        <v>116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6.94</v>
      </c>
      <c r="H35" s="43">
        <v>12.99</v>
      </c>
      <c r="I35" s="43">
        <v>10.73</v>
      </c>
      <c r="J35" s="43">
        <v>196.36</v>
      </c>
      <c r="K35" s="44">
        <v>268.75900000000001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74</v>
      </c>
      <c r="F36" s="43">
        <v>150</v>
      </c>
      <c r="G36" s="43">
        <v>8.2899999999999991</v>
      </c>
      <c r="H36" s="43">
        <v>3.5</v>
      </c>
      <c r="I36" s="43">
        <v>28.4</v>
      </c>
      <c r="J36" s="43">
        <v>173.56</v>
      </c>
      <c r="K36" s="44">
        <v>199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81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81</v>
      </c>
      <c r="L39" s="43">
        <v>114.91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26.439999999999998</v>
      </c>
      <c r="H42" s="19">
        <f t="shared" ref="H42" si="11">SUM(H33:H41)</f>
        <v>27.419999999999998</v>
      </c>
      <c r="I42" s="19">
        <f t="shared" ref="I42" si="12">SUM(I33:I41)</f>
        <v>117.39999999999999</v>
      </c>
      <c r="J42" s="19">
        <f t="shared" ref="J42:L42" si="13">SUM(J33:J41)</f>
        <v>822.40000000000009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45.64</v>
      </c>
      <c r="H43" s="32">
        <f t="shared" ref="H43" si="15">H32+H42</f>
        <v>46.78</v>
      </c>
      <c r="I43" s="32">
        <f t="shared" ref="I43" si="16">I32+I42</f>
        <v>192.23999999999998</v>
      </c>
      <c r="J43" s="32">
        <f t="shared" ref="J43:L43" si="17">J32+J42</f>
        <v>1397.49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>
        <v>259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>
        <v>383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81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91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>
        <v>47</v>
      </c>
      <c r="L49" s="43">
        <v>82.06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48</v>
      </c>
      <c r="F52" s="43">
        <v>60</v>
      </c>
      <c r="G52" s="43">
        <v>0.84</v>
      </c>
      <c r="H52" s="43">
        <v>6.09</v>
      </c>
      <c r="I52" s="43">
        <v>4.37</v>
      </c>
      <c r="J52" s="43">
        <v>75.06</v>
      </c>
      <c r="K52" s="44">
        <v>67</v>
      </c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92</v>
      </c>
      <c r="F53" s="43">
        <v>206</v>
      </c>
      <c r="G53" s="43">
        <v>3.56</v>
      </c>
      <c r="H53" s="43">
        <v>6.7</v>
      </c>
      <c r="I53" s="43">
        <v>12.24</v>
      </c>
      <c r="J53" s="43">
        <v>131.34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93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5.53</v>
      </c>
      <c r="H55" s="43">
        <v>4.32</v>
      </c>
      <c r="I55" s="43">
        <v>34.659999999999997</v>
      </c>
      <c r="J55" s="43">
        <v>209.7</v>
      </c>
      <c r="K55" s="44">
        <v>304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81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81</v>
      </c>
      <c r="L58" s="43">
        <v>114.91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25.2</v>
      </c>
      <c r="H61" s="19">
        <f t="shared" ref="H61" si="23">SUM(H52:H60)</f>
        <v>24.06</v>
      </c>
      <c r="I61" s="19">
        <f t="shared" ref="I61" si="24">SUM(I52:I60)</f>
        <v>116.3</v>
      </c>
      <c r="J61" s="19">
        <f t="shared" ref="J61:L61" si="25">SUM(J52:J60)</f>
        <v>822.4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1276</v>
      </c>
      <c r="G62" s="32">
        <f t="shared" ref="G62" si="26">G51+G61</f>
        <v>44.44</v>
      </c>
      <c r="H62" s="32">
        <f t="shared" ref="H62" si="27">H51+H61</f>
        <v>39.94</v>
      </c>
      <c r="I62" s="32">
        <f t="shared" ref="I62" si="28">I51+I61</f>
        <v>183.77999999999997</v>
      </c>
      <c r="J62" s="32">
        <f t="shared" ref="J62:L62" si="29">J51+J61</f>
        <v>1315.8</v>
      </c>
      <c r="K62" s="32"/>
      <c r="L62" s="32">
        <f t="shared" si="29"/>
        <v>196.97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250</v>
      </c>
      <c r="G63" s="40">
        <v>10.88</v>
      </c>
      <c r="H63" s="40">
        <v>11.74</v>
      </c>
      <c r="I63" s="40">
        <v>23.24</v>
      </c>
      <c r="J63" s="40">
        <v>307.58</v>
      </c>
      <c r="K63" s="41" t="s">
        <v>95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96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81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42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81</v>
      </c>
      <c r="L68" s="43">
        <v>82.06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15.63</v>
      </c>
      <c r="H70" s="19">
        <f t="shared" ref="H70" si="31">SUM(H63:H69)</f>
        <v>19.420000000000002</v>
      </c>
      <c r="I70" s="19">
        <f t="shared" ref="I70" si="32">SUM(I63:I69)</f>
        <v>67.37</v>
      </c>
      <c r="J70" s="19">
        <f t="shared" ref="J70:L70" si="33">SUM(J63:J69)</f>
        <v>557.07999999999993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97</v>
      </c>
      <c r="F72" s="43">
        <v>206</v>
      </c>
      <c r="G72" s="43">
        <v>3.87</v>
      </c>
      <c r="H72" s="43">
        <v>8.8699999999999992</v>
      </c>
      <c r="I72" s="43">
        <v>4.72</v>
      </c>
      <c r="J72" s="43">
        <v>160.43</v>
      </c>
      <c r="K72" s="44">
        <v>96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100</v>
      </c>
      <c r="G73" s="43">
        <v>10.8</v>
      </c>
      <c r="H73" s="43">
        <v>6.18</v>
      </c>
      <c r="I73" s="43">
        <v>9.67</v>
      </c>
      <c r="J73" s="43">
        <v>157.62</v>
      </c>
      <c r="K73" s="44">
        <v>233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3.06</v>
      </c>
      <c r="H74" s="43">
        <v>6.09</v>
      </c>
      <c r="I74" s="43">
        <v>19.5</v>
      </c>
      <c r="J74" s="43">
        <v>158.25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98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81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81</v>
      </c>
      <c r="L77" s="43">
        <v>114.91</v>
      </c>
    </row>
    <row r="78" spans="1:12" ht="15" x14ac:dyDescent="0.25">
      <c r="A78" s="23"/>
      <c r="B78" s="15"/>
      <c r="C78" s="11"/>
      <c r="D78" s="6" t="s">
        <v>24</v>
      </c>
      <c r="E78" s="42" t="s">
        <v>55</v>
      </c>
      <c r="F78" s="43">
        <v>100</v>
      </c>
      <c r="G78" s="43">
        <v>0.4</v>
      </c>
      <c r="H78" s="43">
        <v>4.88</v>
      </c>
      <c r="I78" s="43">
        <v>9.8000000000000007</v>
      </c>
      <c r="J78" s="43">
        <v>47</v>
      </c>
      <c r="K78" s="44">
        <v>338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816</v>
      </c>
      <c r="G80" s="19">
        <f t="shared" ref="G80" si="34">SUM(G71:G79)</f>
        <v>23.31</v>
      </c>
      <c r="H80" s="19">
        <f t="shared" ref="H80" si="35">SUM(H71:H79)</f>
        <v>27.419999999999998</v>
      </c>
      <c r="I80" s="19">
        <f t="shared" ref="I80" si="36">SUM(I71:I79)</f>
        <v>100.83999999999999</v>
      </c>
      <c r="J80" s="19">
        <f t="shared" ref="J80:L80" si="37">SUM(J71:J79)</f>
        <v>706.18000000000006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1356</v>
      </c>
      <c r="G81" s="32">
        <f t="shared" ref="G81" si="38">G70+G80</f>
        <v>38.94</v>
      </c>
      <c r="H81" s="32">
        <f t="shared" ref="H81" si="39">H70+H80</f>
        <v>46.84</v>
      </c>
      <c r="I81" s="32">
        <f t="shared" ref="I81" si="40">I70+I80</f>
        <v>168.20999999999998</v>
      </c>
      <c r="J81" s="32">
        <f t="shared" ref="J81:L81" si="41">J70+J80</f>
        <v>1263.26</v>
      </c>
      <c r="K81" s="32"/>
      <c r="L81" s="32">
        <f t="shared" si="41"/>
        <v>196.97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250</v>
      </c>
      <c r="G82" s="40">
        <v>12.51</v>
      </c>
      <c r="H82" s="40">
        <v>13.14</v>
      </c>
      <c r="I82" s="40">
        <v>39.22</v>
      </c>
      <c r="J82" s="40">
        <v>252.1</v>
      </c>
      <c r="K82" s="41" t="s">
        <v>77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81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100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>
        <v>75</v>
      </c>
      <c r="L87" s="43">
        <v>82.06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64</v>
      </c>
      <c r="F90" s="43">
        <v>60</v>
      </c>
      <c r="G90" s="43">
        <v>0.92</v>
      </c>
      <c r="H90" s="43">
        <v>3.71</v>
      </c>
      <c r="I90" s="43">
        <v>5.55</v>
      </c>
      <c r="J90" s="43">
        <v>60</v>
      </c>
      <c r="K90" s="44" t="s">
        <v>82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206</v>
      </c>
      <c r="G91" s="43">
        <v>3.43</v>
      </c>
      <c r="H91" s="43">
        <v>4.75</v>
      </c>
      <c r="I91" s="43">
        <v>10.53</v>
      </c>
      <c r="J91" s="43">
        <v>116.98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43</v>
      </c>
      <c r="F92" s="43">
        <v>200</v>
      </c>
      <c r="G92" s="43">
        <v>15.09</v>
      </c>
      <c r="H92" s="43">
        <v>13.8</v>
      </c>
      <c r="I92" s="43">
        <v>34.72</v>
      </c>
      <c r="J92" s="43">
        <v>270.72000000000003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81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81</v>
      </c>
      <c r="L96" s="43">
        <v>114.91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f t="shared" ref="G99" si="46">SUM(G90:G98)</f>
        <v>24.93</v>
      </c>
      <c r="H99" s="19">
        <f t="shared" ref="H99" si="47">SUM(H90:H98)</f>
        <v>23.67</v>
      </c>
      <c r="I99" s="19">
        <f t="shared" ref="I99" si="48">SUM(I90:I98)</f>
        <v>110.11</v>
      </c>
      <c r="J99" s="19">
        <f t="shared" ref="J99:L99" si="49">SUM(J90:J98)</f>
        <v>728.12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1266</v>
      </c>
      <c r="G100" s="32">
        <f t="shared" ref="G100" si="50">G89+G99</f>
        <v>44.14</v>
      </c>
      <c r="H100" s="32">
        <f t="shared" ref="H100" si="51">H89+H99</f>
        <v>42.92</v>
      </c>
      <c r="I100" s="32">
        <f t="shared" ref="I100" si="52">I89+I99</f>
        <v>178.23000000000002</v>
      </c>
      <c r="J100" s="32">
        <f t="shared" ref="J100:L100" si="53">J89+J99</f>
        <v>1236.44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81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61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>
        <v>82.06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587.29999999999995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81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85</v>
      </c>
      <c r="F110" s="43">
        <v>206</v>
      </c>
      <c r="G110" s="43">
        <v>5.1100000000000003</v>
      </c>
      <c r="H110" s="43">
        <v>4.75</v>
      </c>
      <c r="I110" s="43">
        <v>7.9</v>
      </c>
      <c r="J110" s="43">
        <v>151.38999999999999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45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69</v>
      </c>
      <c r="F112" s="43">
        <v>150</v>
      </c>
      <c r="G112" s="43">
        <v>5.01</v>
      </c>
      <c r="H112" s="43">
        <v>6.09</v>
      </c>
      <c r="I112" s="43">
        <v>24.56</v>
      </c>
      <c r="J112" s="43">
        <v>110.75</v>
      </c>
      <c r="K112" s="44">
        <v>302.17099999999999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62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81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81</v>
      </c>
      <c r="L115" s="43">
        <v>114.91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23.58</v>
      </c>
      <c r="H118" s="19">
        <f t="shared" si="56"/>
        <v>26.17</v>
      </c>
      <c r="I118" s="19">
        <f t="shared" si="56"/>
        <v>100.92</v>
      </c>
      <c r="J118" s="19">
        <f t="shared" si="56"/>
        <v>705.4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40.03</v>
      </c>
      <c r="H119" s="32">
        <f t="shared" ref="H119" si="59">H108+H118</f>
        <v>43.43</v>
      </c>
      <c r="I119" s="32">
        <f t="shared" ref="I119" si="60">I108+I118</f>
        <v>176.23000000000002</v>
      </c>
      <c r="J119" s="32">
        <f t="shared" ref="J119:L119" si="61">J108+J118</f>
        <v>1292.6999999999998</v>
      </c>
      <c r="K119" s="32"/>
      <c r="L119" s="32">
        <f t="shared" si="61"/>
        <v>196.97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101</v>
      </c>
      <c r="F120" s="40">
        <v>250</v>
      </c>
      <c r="G120" s="40">
        <v>11.7</v>
      </c>
      <c r="H120" s="40">
        <v>14.62</v>
      </c>
      <c r="I120" s="40">
        <v>25.52</v>
      </c>
      <c r="J120" s="40">
        <v>282.14999999999998</v>
      </c>
      <c r="K120" s="41" t="s">
        <v>84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62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81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102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>
        <v>75</v>
      </c>
      <c r="L125" s="43">
        <v>82.06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0.92</v>
      </c>
      <c r="H128" s="43">
        <v>3.71</v>
      </c>
      <c r="I128" s="43">
        <v>5.55</v>
      </c>
      <c r="J128" s="43">
        <v>60</v>
      </c>
      <c r="K128" s="44" t="s">
        <v>82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103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>
        <v>113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200</v>
      </c>
      <c r="G130" s="43">
        <v>13.24</v>
      </c>
      <c r="H130" s="43">
        <v>13.8</v>
      </c>
      <c r="I130" s="43">
        <v>37.4</v>
      </c>
      <c r="J130" s="43">
        <v>292.23</v>
      </c>
      <c r="K130" s="44" t="s">
        <v>82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62</v>
      </c>
      <c r="F133" s="43">
        <v>30</v>
      </c>
      <c r="G133" s="43">
        <v>2.4300000000000002</v>
      </c>
      <c r="H133" s="43">
        <v>0.3</v>
      </c>
      <c r="I133" s="43">
        <v>143.63999999999999</v>
      </c>
      <c r="J133" s="43">
        <v>81.02</v>
      </c>
      <c r="K133" s="44" t="s">
        <v>81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81</v>
      </c>
      <c r="L134" s="43">
        <v>114.91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246.13</v>
      </c>
      <c r="J137" s="19">
        <f t="shared" si="64"/>
        <v>748.01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43.19</v>
      </c>
      <c r="I138" s="32">
        <f t="shared" ref="I138" si="68">I127+I137</f>
        <v>329</v>
      </c>
      <c r="J138" s="32">
        <f t="shared" ref="J138:L138" si="69">J127+J137</f>
        <v>1335.4099999999999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11</v>
      </c>
      <c r="H139" s="40">
        <v>10.4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81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42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 t="s">
        <v>81</v>
      </c>
      <c r="L144" s="43">
        <v>82.06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100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>
        <v>75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>
        <v>388.625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>
        <v>278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86</v>
      </c>
      <c r="F150" s="43">
        <v>150</v>
      </c>
      <c r="G150" s="43">
        <v>5.53</v>
      </c>
      <c r="H150" s="43">
        <v>4.32</v>
      </c>
      <c r="I150" s="43">
        <v>34.659999999999997</v>
      </c>
      <c r="J150" s="43">
        <v>209.7</v>
      </c>
      <c r="K150" s="44">
        <v>304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106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62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81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81</v>
      </c>
      <c r="L153" s="43">
        <v>114.91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822.4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1286</v>
      </c>
      <c r="G157" s="32">
        <f t="shared" ref="G157" si="74">G146+G156</f>
        <v>44.43</v>
      </c>
      <c r="H157" s="32">
        <f t="shared" ref="H157" si="75">H146+H156</f>
        <v>44.44</v>
      </c>
      <c r="I157" s="32">
        <f t="shared" ref="I157" si="76">I146+I156</f>
        <v>183.76999999999998</v>
      </c>
      <c r="J157" s="32">
        <f t="shared" ref="J157:L157" si="77">J146+J156</f>
        <v>1350.57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883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81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>
        <v>82.06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107</v>
      </c>
      <c r="F167" s="43">
        <v>201</v>
      </c>
      <c r="G167" s="43">
        <v>6.15</v>
      </c>
      <c r="H167" s="43">
        <v>7.29</v>
      </c>
      <c r="I167" s="43">
        <v>10.9</v>
      </c>
      <c r="J167" s="43">
        <v>126.74</v>
      </c>
      <c r="K167" s="44">
        <v>102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43">
        <v>100</v>
      </c>
      <c r="G168" s="43">
        <v>9.2799999999999994</v>
      </c>
      <c r="H168" s="43">
        <v>8.08</v>
      </c>
      <c r="I168" s="43">
        <v>13.4</v>
      </c>
      <c r="J168" s="43">
        <v>179.4</v>
      </c>
      <c r="K168" s="44">
        <v>297.75900000000001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>
        <v>202.309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62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81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81</v>
      </c>
      <c r="L172" s="43">
        <v>114.91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26.4</v>
      </c>
      <c r="H175" s="19">
        <f t="shared" si="80"/>
        <v>27.35</v>
      </c>
      <c r="I175" s="19">
        <f t="shared" si="80"/>
        <v>100.95</v>
      </c>
      <c r="J175" s="19">
        <f t="shared" si="80"/>
        <v>812.07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1306</v>
      </c>
      <c r="G176" s="32">
        <f t="shared" ref="G176" si="82">G165+G175</f>
        <v>41.9</v>
      </c>
      <c r="H176" s="32">
        <f t="shared" ref="H176" si="83">H165+H175</f>
        <v>44.150000000000006</v>
      </c>
      <c r="I176" s="32">
        <f t="shared" ref="I176" si="84">I165+I175</f>
        <v>175.73000000000002</v>
      </c>
      <c r="J176" s="32">
        <f t="shared" ref="J176:L176" si="85">J165+J175</f>
        <v>1312.16</v>
      </c>
      <c r="K176" s="32"/>
      <c r="L176" s="32">
        <f t="shared" si="85"/>
        <v>196.97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79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81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80</v>
      </c>
      <c r="E182" s="42" t="s">
        <v>47</v>
      </c>
      <c r="F182" s="43">
        <v>60</v>
      </c>
      <c r="G182" s="43">
        <v>1.32</v>
      </c>
      <c r="H182" s="43">
        <v>1.62</v>
      </c>
      <c r="I182" s="43">
        <v>19.2</v>
      </c>
      <c r="J182" s="43">
        <v>163.62</v>
      </c>
      <c r="K182" s="44"/>
      <c r="L182" s="43">
        <v>82.06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16.849999999999998</v>
      </c>
      <c r="H184" s="19">
        <f t="shared" si="86"/>
        <v>17.3</v>
      </c>
      <c r="I184" s="19">
        <f t="shared" si="86"/>
        <v>83.36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>
        <v>47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109</v>
      </c>
      <c r="F186" s="43">
        <v>201</v>
      </c>
      <c r="G186" s="43">
        <v>6.75</v>
      </c>
      <c r="H186" s="43">
        <v>9.4</v>
      </c>
      <c r="I186" s="43">
        <v>15.03</v>
      </c>
      <c r="J186" s="43">
        <v>168.29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57</v>
      </c>
      <c r="F187" s="43">
        <v>200</v>
      </c>
      <c r="G187" s="43">
        <v>10.3</v>
      </c>
      <c r="H187" s="43">
        <v>9.83</v>
      </c>
      <c r="I187" s="43">
        <v>24.9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62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81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81</v>
      </c>
      <c r="L191" s="43">
        <v>114.91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23.49</v>
      </c>
      <c r="H194" s="19">
        <f t="shared" si="88"/>
        <v>23.7</v>
      </c>
      <c r="I194" s="19">
        <f t="shared" si="88"/>
        <v>103.74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1261</v>
      </c>
      <c r="G195" s="32">
        <f t="shared" ref="G195" si="90">G184+G194</f>
        <v>40.339999999999996</v>
      </c>
      <c r="H195" s="32">
        <f t="shared" ref="H195" si="91">H184+H194</f>
        <v>41</v>
      </c>
      <c r="I195" s="32">
        <f t="shared" ref="I195" si="92">I184+I194</f>
        <v>187.1</v>
      </c>
      <c r="J195" s="32">
        <f t="shared" ref="J195:L195" si="93">J184+J194</f>
        <v>1292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1296.9000000000001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42.480000000000004</v>
      </c>
      <c r="H196" s="34">
        <f t="shared" si="94"/>
        <v>43.936</v>
      </c>
      <c r="I196" s="34">
        <f t="shared" si="94"/>
        <v>195.86199999999999</v>
      </c>
      <c r="J196" s="34">
        <f t="shared" si="94"/>
        <v>1320.5329999999999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2025-11-17T12:09:58Z</cp:lastPrinted>
  <dcterms:created xsi:type="dcterms:W3CDTF">2022-05-16T14:23:56Z</dcterms:created>
  <dcterms:modified xsi:type="dcterms:W3CDTF">2026-02-26T06:53:59Z</dcterms:modified>
</cp:coreProperties>
</file>